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Информация\Мамины\"/>
    </mc:Choice>
  </mc:AlternateContent>
  <bookViews>
    <workbookView xWindow="0" yWindow="0" windowWidth="20490" windowHeight="7815"/>
  </bookViews>
  <sheets>
    <sheet name="Список покупок" sheetId="1" r:id="rId1"/>
  </sheets>
  <externalReferences>
    <externalReference r:id="rId2"/>
  </externalReferences>
  <definedNames>
    <definedName name="_xlnm._FilterDatabase" localSheetId="0" hidden="1">'[1]Grocery List'!$B$3:$B$30</definedName>
    <definedName name="_xlnm.Print_Titles" localSheetId="0">'Список покупок'!$3:$3</definedName>
    <definedName name="Заголовок_столбца_1">Список_покупок[[#Headers],[Куплено?]]</definedName>
  </definedNames>
  <calcPr calcId="162913"/>
  <webPublishing codePage="1252"/>
</workbook>
</file>

<file path=xl/calcChain.xml><?xml version="1.0" encoding="utf-8"?>
<calcChain xmlns="http://schemas.openxmlformats.org/spreadsheetml/2006/main">
  <c r="G39" i="1" l="1"/>
  <c r="G6" i="1"/>
  <c r="G50" i="1"/>
  <c r="G51" i="1"/>
  <c r="G48" i="1"/>
  <c r="G41" i="1"/>
  <c r="G52" i="1"/>
  <c r="G35" i="1"/>
  <c r="G36" i="1"/>
  <c r="G18" i="1"/>
  <c r="G17" i="1"/>
  <c r="G58" i="1" l="1"/>
  <c r="G57" i="1"/>
  <c r="G47" i="1"/>
  <c r="G38" i="1"/>
  <c r="G14" i="1"/>
  <c r="G8" i="1"/>
  <c r="G5" i="1"/>
  <c r="G59" i="1" l="1"/>
</calcChain>
</file>

<file path=xl/sharedStrings.xml><?xml version="1.0" encoding="utf-8"?>
<sst xmlns="http://schemas.openxmlformats.org/spreadsheetml/2006/main" count="152" uniqueCount="113">
  <si>
    <t>ДАТА</t>
  </si>
  <si>
    <t>Куплено?</t>
  </si>
  <si>
    <t>Название</t>
  </si>
  <si>
    <t>Апельсины</t>
  </si>
  <si>
    <t>Бананы</t>
  </si>
  <si>
    <t>Помидоры</t>
  </si>
  <si>
    <t>Сыр</t>
  </si>
  <si>
    <t>Яйца</t>
  </si>
  <si>
    <t>Ветчина</t>
  </si>
  <si>
    <t>Сок</t>
  </si>
  <si>
    <t>Консервы</t>
  </si>
  <si>
    <t>Хлеб</t>
  </si>
  <si>
    <t>Салфетки</t>
  </si>
  <si>
    <t>Категория</t>
  </si>
  <si>
    <t>Молочные продукты</t>
  </si>
  <si>
    <t>Мясо</t>
  </si>
  <si>
    <t>Напитки</t>
  </si>
  <si>
    <t>Принадлежности</t>
  </si>
  <si>
    <t>Итоговая стоимость</t>
  </si>
  <si>
    <t>Мандарины</t>
  </si>
  <si>
    <t>Фрукты</t>
  </si>
  <si>
    <t>Зелень</t>
  </si>
  <si>
    <t>Ассорти</t>
  </si>
  <si>
    <t>Салат (пекинская)</t>
  </si>
  <si>
    <t>Овощи</t>
  </si>
  <si>
    <t>Огурцы</t>
  </si>
  <si>
    <t>Картофель</t>
  </si>
  <si>
    <t>Морковь</t>
  </si>
  <si>
    <t>Свекла</t>
  </si>
  <si>
    <t>Груши, яблоки</t>
  </si>
  <si>
    <t>Свинина</t>
  </si>
  <si>
    <t>Грудка куриная</t>
  </si>
  <si>
    <t>Сироп</t>
  </si>
  <si>
    <t>Минеральная вода</t>
  </si>
  <si>
    <t>Алкоголь</t>
  </si>
  <si>
    <t>2 по 2 л</t>
  </si>
  <si>
    <t>1 бут</t>
  </si>
  <si>
    <t>2 бут</t>
  </si>
  <si>
    <t>Крупа</t>
  </si>
  <si>
    <t>Рис или кускус</t>
  </si>
  <si>
    <t>Кукуруза</t>
  </si>
  <si>
    <t>Горошек</t>
  </si>
  <si>
    <t>Соленые огурцы</t>
  </si>
  <si>
    <t>Рыба</t>
  </si>
  <si>
    <t>Крабовые палочки</t>
  </si>
  <si>
    <t>Приправы, соль, сахар</t>
  </si>
  <si>
    <t>Для выпечки</t>
  </si>
  <si>
    <t>Сладости</t>
  </si>
  <si>
    <t>Хлеб белый</t>
  </si>
  <si>
    <t>Перец (смесь)</t>
  </si>
  <si>
    <t>Соль</t>
  </si>
  <si>
    <t>Сахар</t>
  </si>
  <si>
    <t>Батон</t>
  </si>
  <si>
    <t>Мука</t>
  </si>
  <si>
    <t xml:space="preserve">Дрожжи </t>
  </si>
  <si>
    <t>Разрыхлитель</t>
  </si>
  <si>
    <t>Ванилин</t>
  </si>
  <si>
    <t>Корица</t>
  </si>
  <si>
    <t>Цветная посыпка</t>
  </si>
  <si>
    <t>Конфеты</t>
  </si>
  <si>
    <t>Скатерть</t>
  </si>
  <si>
    <t>Печенье, вафли, зефир</t>
  </si>
  <si>
    <t>1 уп (120 шт)</t>
  </si>
  <si>
    <t>Газированная вода</t>
  </si>
  <si>
    <t>2 л</t>
  </si>
  <si>
    <t>Лимон</t>
  </si>
  <si>
    <t>Колбасы</t>
  </si>
  <si>
    <t>Копченая</t>
  </si>
  <si>
    <t>Вареная</t>
  </si>
  <si>
    <t>1 средняя п</t>
  </si>
  <si>
    <t>Сливочное масло (маргарин)</t>
  </si>
  <si>
    <t>Масло для жарки</t>
  </si>
  <si>
    <t>Майонез</t>
  </si>
  <si>
    <t>Оливки (маслины)</t>
  </si>
  <si>
    <t>Чеснок</t>
  </si>
  <si>
    <t>Лук репчатый</t>
  </si>
  <si>
    <t>Список продуктов на Новый год</t>
  </si>
  <si>
    <t>Цена за 1 ед</t>
  </si>
  <si>
    <t>8 шт или 2 кг</t>
  </si>
  <si>
    <t>4 луковицы (2 кг)</t>
  </si>
  <si>
    <t>600 гр (3 вида по 200 гр) по 350-550 р за 1 кг</t>
  </si>
  <si>
    <t>2 связки (6 кг)</t>
  </si>
  <si>
    <t>0.8</t>
  </si>
  <si>
    <t>2 шт по 0,8 кг</t>
  </si>
  <si>
    <t>Количество (шт или кг)</t>
  </si>
  <si>
    <t>1 кг</t>
  </si>
  <si>
    <t>1 уп (0,5 кг)</t>
  </si>
  <si>
    <t>1 шт (0,4 кг)</t>
  </si>
  <si>
    <t>1 бут (л)</t>
  </si>
  <si>
    <t>350-450</t>
  </si>
  <si>
    <t>1 уп (500 гр)</t>
  </si>
  <si>
    <t>120-185</t>
  </si>
  <si>
    <t>Рыбные (шпроты)</t>
  </si>
  <si>
    <t>Орехи</t>
  </si>
  <si>
    <t>Грецкий для украшения салата</t>
  </si>
  <si>
    <t>0,1 кг</t>
  </si>
  <si>
    <t>1 б (0,8 кг)</t>
  </si>
  <si>
    <t>1 уп (0,15 кг)</t>
  </si>
  <si>
    <t>Аджика классическая</t>
  </si>
  <si>
    <t>1 банка (0,2 кг)</t>
  </si>
  <si>
    <t>Уксус столовый</t>
  </si>
  <si>
    <t>1 б (1 л)</t>
  </si>
  <si>
    <t>Горчица традиционная</t>
  </si>
  <si>
    <t>1 тюбик (0,2 кг)</t>
  </si>
  <si>
    <t>Оливковое</t>
  </si>
  <si>
    <t>1 (0,5 л)</t>
  </si>
  <si>
    <t>2 кг</t>
  </si>
  <si>
    <t>1 (0,04 кг)</t>
  </si>
  <si>
    <t>1 (0,025 кг)</t>
  </si>
  <si>
    <t>1 уп (0,015 кг)</t>
  </si>
  <si>
    <t>0,6 кг</t>
  </si>
  <si>
    <t>0,3 кг</t>
  </si>
  <si>
    <t>210-450 за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</si>
</sst>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₽-419]"/>
  </numFmts>
  <fonts count="7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</cellStyleXfs>
  <cellXfs count="12">
    <xf numFmtId="0" fontId="0" fillId="0" borderId="0" xfId="0">
      <alignment vertical="center" wrapText="1"/>
    </xf>
    <xf numFmtId="0" fontId="0" fillId="0" borderId="0" xfId="0" applyFont="1" applyFill="1" applyBorder="1">
      <alignment vertical="center" wrapText="1"/>
    </xf>
    <xf numFmtId="14" fontId="3" fillId="0" borderId="0" xfId="4">
      <alignment horizontal="left" vertical="center" indent="2"/>
    </xf>
    <xf numFmtId="0" fontId="0" fillId="0" borderId="0" xfId="0" applyAlignment="1">
      <alignment vertical="center" wrapText="1"/>
    </xf>
    <xf numFmtId="1" fontId="0" fillId="0" borderId="0" xfId="1" applyFont="1" applyFill="1" applyBorder="1" applyAlignment="1">
      <alignment horizontal="right" vertical="center"/>
    </xf>
    <xf numFmtId="164" fontId="0" fillId="0" borderId="0" xfId="2" applyFont="1" applyFill="1" applyBorder="1" applyAlignment="1">
      <alignment horizontal="right" vertical="center"/>
    </xf>
    <xf numFmtId="164" fontId="0" fillId="0" borderId="0" xfId="0" applyNumberFormat="1" applyAlignment="1">
      <alignment vertical="center" wrapText="1"/>
    </xf>
    <xf numFmtId="14" fontId="3" fillId="0" borderId="0" xfId="4">
      <alignment horizontal="left" vertical="center" indent="2"/>
    </xf>
    <xf numFmtId="0" fontId="2" fillId="0" borderId="0" xfId="3" applyAlignment="1">
      <alignment horizontal="center" vertical="center"/>
    </xf>
    <xf numFmtId="1" fontId="4" fillId="0" borderId="0" xfId="1" applyFont="1" applyFill="1" applyBorder="1" applyAlignment="1">
      <alignment horizontal="right" vertical="center"/>
    </xf>
    <xf numFmtId="2" fontId="0" fillId="0" borderId="0" xfId="0" applyNumberFormat="1" applyFont="1" applyFill="1" applyBorder="1">
      <alignment vertical="center" wrapText="1"/>
    </xf>
    <xf numFmtId="2" fontId="0" fillId="0" borderId="0" xfId="1" applyNumberFormat="1" applyFont="1" applyFill="1" applyBorder="1">
      <alignment horizontal="right" vertical="center"/>
    </xf>
  </cellXfs>
  <cellStyles count="7">
    <cellStyle name="Денежный" xfId="2" builtinId="4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Название" xfId="3" builtinId="15" customBuiltin="1"/>
    <cellStyle name="Обычный" xfId="0" builtinId="0" customBuiltin="1"/>
    <cellStyle name="Финансовый" xfId="1" builtinId="3" customBuiltin="1"/>
  </cellStyles>
  <dxfs count="18">
    <dxf>
      <numFmt numFmtId="164" formatCode="#,##0.00\ [$₽-419]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Список покупок" defaultPivotStyle="PivotStyleLight16">
    <tableStyle name="Список покупок" pivot="0" count="5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ocery%20Lis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cery List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Список_покупок" displayName="Список_покупок" ref="B3:G59" totalsRowCount="1" totalsRowDxfId="12">
  <autoFilter ref="B3:G58"/>
  <tableColumns count="6">
    <tableColumn id="1" name="Куплено?" dataDxfId="11" totalsRowDxfId="5"/>
    <tableColumn id="2" name="Название" dataDxfId="10" totalsRowDxfId="4"/>
    <tableColumn id="5" name="Категория" dataDxfId="9" totalsRowDxfId="3"/>
    <tableColumn id="3" name="Количество (шт или кг)" dataDxfId="8" totalsRowDxfId="2"/>
    <tableColumn id="7" name="Цена за 1 ед" dataDxfId="7" totalsRowDxfId="1"/>
    <tableColumn id="10" name="Итоговая стоимость" totalsRowFunction="sum" dataDxfId="6" totalsRowDxfId="0">
      <calculatedColumnFormula>IFERROR(SUM(Список_покупок[Количество (шт или кг)]*Список_покупок[Цена за 1 ед]), "")</calculatedColumnFormula>
    </tableColumn>
  </tableColumns>
  <tableStyleInfo name="Список покупок" showFirstColumn="0" showLastColumn="0" showRowStripes="1" showColumnStripes="0"/>
  <extLst>
    <ext xmlns:x14="http://schemas.microsoft.com/office/spreadsheetml/2009/9/main" uri="{504A1905-F514-4f6f-8877-14C23A59335A}">
      <x14:table altTextSummary="В этой таблице можно указывать дату, статус покупок, название, категорию и количество продуктов, а также цены. Итоговая стоимость рассчитывается автоматически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B1:G59"/>
  <sheetViews>
    <sheetView showGridLines="0" tabSelected="1" topLeftCell="A49" workbookViewId="0">
      <selection activeCell="F57" sqref="F57"/>
    </sheetView>
  </sheetViews>
  <sheetFormatPr defaultRowHeight="30" customHeight="1" x14ac:dyDescent="0.3"/>
  <cols>
    <col min="1" max="1" width="2.625" customWidth="1"/>
    <col min="2" max="2" width="11.625" customWidth="1"/>
    <col min="3" max="3" width="21.125" customWidth="1"/>
    <col min="4" max="4" width="22.125" customWidth="1"/>
    <col min="5" max="5" width="16.25" customWidth="1"/>
    <col min="6" max="6" width="11.625" customWidth="1"/>
    <col min="7" max="7" width="21.75" customWidth="1"/>
    <col min="8" max="8" width="2.625" customWidth="1"/>
  </cols>
  <sheetData>
    <row r="1" spans="2:7" ht="52.5" customHeight="1" x14ac:dyDescent="0.3">
      <c r="B1" s="8" t="s">
        <v>76</v>
      </c>
      <c r="C1" s="8"/>
      <c r="D1" s="8"/>
      <c r="E1" s="8"/>
      <c r="F1" s="8"/>
      <c r="G1" s="8"/>
    </row>
    <row r="2" spans="2:7" ht="35.1" customHeight="1" x14ac:dyDescent="0.3">
      <c r="B2" s="7" t="s">
        <v>0</v>
      </c>
      <c r="C2" s="7"/>
      <c r="D2" s="2"/>
    </row>
    <row r="3" spans="2:7" ht="30" customHeight="1" x14ac:dyDescent="0.3">
      <c r="B3" s="1" t="s">
        <v>1</v>
      </c>
      <c r="C3" s="1" t="s">
        <v>2</v>
      </c>
      <c r="D3" s="1" t="s">
        <v>13</v>
      </c>
      <c r="E3" s="1" t="s">
        <v>84</v>
      </c>
      <c r="F3" s="1" t="s">
        <v>77</v>
      </c>
      <c r="G3" s="1" t="s">
        <v>18</v>
      </c>
    </row>
    <row r="4" spans="2:7" ht="30" customHeight="1" x14ac:dyDescent="0.3">
      <c r="B4" s="1"/>
      <c r="C4" s="1" t="s">
        <v>94</v>
      </c>
      <c r="D4" s="1" t="s">
        <v>93</v>
      </c>
      <c r="E4" s="1" t="s">
        <v>95</v>
      </c>
      <c r="F4" s="11">
        <v>950</v>
      </c>
      <c r="G4" s="10">
        <v>95</v>
      </c>
    </row>
    <row r="5" spans="2:7" ht="30" customHeight="1" x14ac:dyDescent="0.3">
      <c r="B5" s="3"/>
      <c r="C5" s="3" t="s">
        <v>3</v>
      </c>
      <c r="D5" s="3" t="s">
        <v>20</v>
      </c>
      <c r="E5" s="4">
        <v>2</v>
      </c>
      <c r="F5" s="5">
        <v>25</v>
      </c>
      <c r="G5" s="5">
        <f>IFERROR(SUM(Список_покупок[Количество (шт или кг)]*Список_покупок[Цена за 1 ед]), "")</f>
        <v>50</v>
      </c>
    </row>
    <row r="6" spans="2:7" ht="30" customHeight="1" x14ac:dyDescent="0.3">
      <c r="B6" s="3"/>
      <c r="C6" s="3" t="s">
        <v>65</v>
      </c>
      <c r="D6" s="3" t="s">
        <v>20</v>
      </c>
      <c r="E6" s="4">
        <v>1</v>
      </c>
      <c r="F6" s="5">
        <v>30</v>
      </c>
      <c r="G6" s="5">
        <f>IFERROR(SUM(Список_покупок[Количество (шт или кг)]*Список_покупок[Цена за 1 ед]), "")</f>
        <v>30</v>
      </c>
    </row>
    <row r="7" spans="2:7" ht="30" customHeight="1" x14ac:dyDescent="0.3">
      <c r="B7" s="3"/>
      <c r="C7" s="3" t="s">
        <v>19</v>
      </c>
      <c r="D7" s="3" t="s">
        <v>20</v>
      </c>
      <c r="E7" s="4">
        <v>12</v>
      </c>
      <c r="F7" s="5">
        <v>80</v>
      </c>
      <c r="G7" s="5">
        <v>80</v>
      </c>
    </row>
    <row r="8" spans="2:7" ht="30" customHeight="1" x14ac:dyDescent="0.3">
      <c r="B8" s="3"/>
      <c r="C8" s="3" t="s">
        <v>29</v>
      </c>
      <c r="D8" s="3" t="s">
        <v>20</v>
      </c>
      <c r="E8" s="4">
        <v>1</v>
      </c>
      <c r="F8" s="5">
        <v>50</v>
      </c>
      <c r="G8" s="5">
        <f>IFERROR(SUM(Список_покупок[Количество (шт или кг)]*Список_покупок[Цена за 1 ед]), "")</f>
        <v>50</v>
      </c>
    </row>
    <row r="9" spans="2:7" ht="30" customHeight="1" x14ac:dyDescent="0.3">
      <c r="B9" s="3"/>
      <c r="C9" s="3" t="s">
        <v>4</v>
      </c>
      <c r="D9" s="3" t="s">
        <v>20</v>
      </c>
      <c r="E9" s="4" t="s">
        <v>78</v>
      </c>
      <c r="F9" s="5">
        <v>60</v>
      </c>
      <c r="G9" s="5">
        <v>120</v>
      </c>
    </row>
    <row r="10" spans="2:7" ht="30" customHeight="1" x14ac:dyDescent="0.3">
      <c r="B10" s="3"/>
      <c r="C10" s="3" t="s">
        <v>23</v>
      </c>
      <c r="D10" s="3" t="s">
        <v>21</v>
      </c>
      <c r="E10" s="4">
        <v>1</v>
      </c>
      <c r="F10" s="5">
        <v>45</v>
      </c>
      <c r="G10" s="5">
        <v>90</v>
      </c>
    </row>
    <row r="11" spans="2:7" ht="30" customHeight="1" x14ac:dyDescent="0.3">
      <c r="B11" s="3"/>
      <c r="C11" s="3" t="s">
        <v>22</v>
      </c>
      <c r="D11" s="3" t="s">
        <v>21</v>
      </c>
      <c r="E11" s="4">
        <v>1</v>
      </c>
      <c r="F11" s="5">
        <v>45</v>
      </c>
      <c r="G11" s="5">
        <v>45</v>
      </c>
    </row>
    <row r="12" spans="2:7" ht="30" customHeight="1" x14ac:dyDescent="0.3">
      <c r="B12" s="3"/>
      <c r="C12" s="3" t="s">
        <v>74</v>
      </c>
      <c r="D12" s="3" t="s">
        <v>21</v>
      </c>
      <c r="E12" s="4">
        <v>3</v>
      </c>
      <c r="F12" s="5">
        <v>8</v>
      </c>
      <c r="G12" s="5">
        <v>24</v>
      </c>
    </row>
    <row r="13" spans="2:7" ht="30" customHeight="1" x14ac:dyDescent="0.3">
      <c r="B13" s="3"/>
      <c r="C13" s="3" t="s">
        <v>75</v>
      </c>
      <c r="D13" s="3" t="s">
        <v>24</v>
      </c>
      <c r="E13" s="4" t="s">
        <v>79</v>
      </c>
      <c r="F13" s="5">
        <v>25</v>
      </c>
      <c r="G13" s="5">
        <v>50</v>
      </c>
    </row>
    <row r="14" spans="2:7" ht="30" customHeight="1" x14ac:dyDescent="0.3">
      <c r="B14" s="3"/>
      <c r="C14" s="3" t="s">
        <v>5</v>
      </c>
      <c r="D14" s="3" t="s">
        <v>24</v>
      </c>
      <c r="E14" s="4">
        <v>2</v>
      </c>
      <c r="F14" s="5">
        <v>10</v>
      </c>
      <c r="G14" s="5">
        <f>IFERROR(SUM(Список_покупок[Количество (шт или кг)]*Список_покупок[Цена за 1 ед]), "")</f>
        <v>20</v>
      </c>
    </row>
    <row r="15" spans="2:7" ht="30" customHeight="1" x14ac:dyDescent="0.3">
      <c r="B15" s="3"/>
      <c r="C15" s="3" t="s">
        <v>25</v>
      </c>
      <c r="D15" s="3" t="s">
        <v>24</v>
      </c>
      <c r="E15" s="4">
        <v>3</v>
      </c>
      <c r="F15" s="5">
        <v>20</v>
      </c>
      <c r="G15" s="5">
        <v>90</v>
      </c>
    </row>
    <row r="16" spans="2:7" ht="30" customHeight="1" x14ac:dyDescent="0.3">
      <c r="B16" s="3"/>
      <c r="C16" s="3" t="s">
        <v>26</v>
      </c>
      <c r="D16" s="3" t="s">
        <v>24</v>
      </c>
      <c r="E16" s="4" t="s">
        <v>81</v>
      </c>
      <c r="F16" s="5">
        <v>60</v>
      </c>
      <c r="G16" s="5">
        <v>120</v>
      </c>
    </row>
    <row r="17" spans="2:7" ht="30" customHeight="1" x14ac:dyDescent="0.3">
      <c r="B17" s="3"/>
      <c r="C17" s="3" t="s">
        <v>27</v>
      </c>
      <c r="D17" s="3" t="s">
        <v>24</v>
      </c>
      <c r="E17" s="4">
        <v>2</v>
      </c>
      <c r="F17" s="5">
        <v>2</v>
      </c>
      <c r="G17" s="5">
        <f>IFERROR(SUM(Список_покупок[Количество (шт или кг)]*Список_покупок[Цена за 1 ед]), "")</f>
        <v>4</v>
      </c>
    </row>
    <row r="18" spans="2:7" ht="30" customHeight="1" x14ac:dyDescent="0.3">
      <c r="B18" s="3"/>
      <c r="C18" s="3" t="s">
        <v>28</v>
      </c>
      <c r="D18" s="3" t="s">
        <v>24</v>
      </c>
      <c r="E18" s="4">
        <v>1</v>
      </c>
      <c r="F18" s="5">
        <v>10</v>
      </c>
      <c r="G18" s="5">
        <f>IFERROR(SUM(Список_покупок[Количество (шт или кг)]*Список_покупок[Цена за 1 ед]), "")</f>
        <v>10</v>
      </c>
    </row>
    <row r="19" spans="2:7" ht="30" customHeight="1" x14ac:dyDescent="0.3">
      <c r="B19" s="3"/>
      <c r="C19" s="3" t="s">
        <v>6</v>
      </c>
      <c r="D19" s="3" t="s">
        <v>14</v>
      </c>
      <c r="E19" s="9" t="s">
        <v>80</v>
      </c>
      <c r="F19" s="5"/>
      <c r="G19" s="5">
        <v>250</v>
      </c>
    </row>
    <row r="20" spans="2:7" ht="30" customHeight="1" x14ac:dyDescent="0.3">
      <c r="B20" s="3"/>
      <c r="C20" s="3" t="s">
        <v>7</v>
      </c>
      <c r="D20" s="3" t="s">
        <v>14</v>
      </c>
      <c r="E20" s="4">
        <v>3</v>
      </c>
      <c r="F20" s="5">
        <v>65</v>
      </c>
      <c r="G20" s="5">
        <v>195</v>
      </c>
    </row>
    <row r="21" spans="2:7" ht="30" customHeight="1" x14ac:dyDescent="0.3">
      <c r="B21" s="3"/>
      <c r="C21" s="3" t="s">
        <v>70</v>
      </c>
      <c r="D21" s="3" t="s">
        <v>14</v>
      </c>
      <c r="E21" s="4">
        <v>1</v>
      </c>
      <c r="F21" s="5">
        <v>110</v>
      </c>
      <c r="G21" s="5">
        <v>110</v>
      </c>
    </row>
    <row r="22" spans="2:7" ht="30" customHeight="1" x14ac:dyDescent="0.3">
      <c r="B22" s="3"/>
      <c r="C22" s="3" t="s">
        <v>72</v>
      </c>
      <c r="D22" s="3" t="s">
        <v>14</v>
      </c>
      <c r="E22" s="4" t="s">
        <v>83</v>
      </c>
      <c r="F22" s="5">
        <v>95</v>
      </c>
      <c r="G22" s="5">
        <v>190</v>
      </c>
    </row>
    <row r="23" spans="2:7" ht="30" customHeight="1" x14ac:dyDescent="0.3">
      <c r="B23" s="3"/>
      <c r="C23" s="3" t="s">
        <v>30</v>
      </c>
      <c r="D23" s="3" t="s">
        <v>15</v>
      </c>
      <c r="E23" s="4">
        <v>1.2</v>
      </c>
      <c r="F23" s="5">
        <v>350</v>
      </c>
      <c r="G23" s="5">
        <v>420</v>
      </c>
    </row>
    <row r="24" spans="2:7" ht="30" customHeight="1" x14ac:dyDescent="0.3">
      <c r="B24" s="3"/>
      <c r="C24" s="3" t="s">
        <v>31</v>
      </c>
      <c r="D24" s="3" t="s">
        <v>15</v>
      </c>
      <c r="E24" s="4" t="s">
        <v>82</v>
      </c>
      <c r="F24" s="5">
        <v>250</v>
      </c>
      <c r="G24" s="5">
        <v>200</v>
      </c>
    </row>
    <row r="25" spans="2:7" ht="30" customHeight="1" x14ac:dyDescent="0.3">
      <c r="B25" s="3"/>
      <c r="C25" s="3" t="s">
        <v>8</v>
      </c>
      <c r="D25" s="3" t="s">
        <v>15</v>
      </c>
      <c r="E25" s="4" t="s">
        <v>87</v>
      </c>
      <c r="F25" s="5">
        <v>130</v>
      </c>
      <c r="G25" s="5">
        <v>130</v>
      </c>
    </row>
    <row r="26" spans="2:7" ht="30" customHeight="1" x14ac:dyDescent="0.3">
      <c r="B26" s="3"/>
      <c r="C26" s="3" t="s">
        <v>44</v>
      </c>
      <c r="D26" s="3" t="s">
        <v>43</v>
      </c>
      <c r="E26" s="4" t="s">
        <v>86</v>
      </c>
      <c r="F26" s="5">
        <v>240</v>
      </c>
      <c r="G26" s="5">
        <v>240</v>
      </c>
    </row>
    <row r="27" spans="2:7" ht="30" customHeight="1" x14ac:dyDescent="0.3">
      <c r="B27" s="3"/>
      <c r="C27" s="3" t="s">
        <v>67</v>
      </c>
      <c r="D27" s="3" t="s">
        <v>66</v>
      </c>
      <c r="E27" s="4" t="s">
        <v>69</v>
      </c>
      <c r="F27" s="5">
        <v>140</v>
      </c>
      <c r="G27" s="5">
        <v>140</v>
      </c>
    </row>
    <row r="28" spans="2:7" ht="30" customHeight="1" x14ac:dyDescent="0.3">
      <c r="B28" s="3"/>
      <c r="C28" s="3" t="s">
        <v>68</v>
      </c>
      <c r="D28" s="3" t="s">
        <v>66</v>
      </c>
      <c r="E28" s="4" t="s">
        <v>69</v>
      </c>
      <c r="F28" s="5">
        <v>120</v>
      </c>
      <c r="G28" s="5">
        <v>120</v>
      </c>
    </row>
    <row r="29" spans="2:7" ht="30" customHeight="1" x14ac:dyDescent="0.3">
      <c r="B29" s="3"/>
      <c r="C29" s="3" t="s">
        <v>9</v>
      </c>
      <c r="D29" s="3" t="s">
        <v>16</v>
      </c>
      <c r="E29" s="4" t="s">
        <v>35</v>
      </c>
      <c r="F29" s="5">
        <v>99</v>
      </c>
      <c r="G29" s="5">
        <v>198</v>
      </c>
    </row>
    <row r="30" spans="2:7" ht="30" customHeight="1" x14ac:dyDescent="0.3">
      <c r="B30" s="3"/>
      <c r="C30" s="3" t="s">
        <v>63</v>
      </c>
      <c r="D30" s="3" t="s">
        <v>16</v>
      </c>
      <c r="E30" s="4" t="s">
        <v>64</v>
      </c>
      <c r="F30" s="5">
        <v>30</v>
      </c>
      <c r="G30" s="5">
        <v>30</v>
      </c>
    </row>
    <row r="31" spans="2:7" ht="30" customHeight="1" x14ac:dyDescent="0.3">
      <c r="B31" s="3"/>
      <c r="C31" s="3" t="s">
        <v>32</v>
      </c>
      <c r="D31" s="3" t="s">
        <v>16</v>
      </c>
      <c r="E31" s="4" t="s">
        <v>88</v>
      </c>
      <c r="F31" s="5">
        <v>500</v>
      </c>
      <c r="G31" s="5">
        <v>500</v>
      </c>
    </row>
    <row r="32" spans="2:7" ht="30" customHeight="1" x14ac:dyDescent="0.3">
      <c r="B32" s="3"/>
      <c r="C32" s="3" t="s">
        <v>34</v>
      </c>
      <c r="D32" s="3" t="s">
        <v>16</v>
      </c>
      <c r="E32" s="4" t="s">
        <v>37</v>
      </c>
      <c r="F32" s="5" t="s">
        <v>89</v>
      </c>
      <c r="G32" s="5">
        <v>800</v>
      </c>
    </row>
    <row r="33" spans="2:7" ht="30" customHeight="1" x14ac:dyDescent="0.3">
      <c r="B33" s="3"/>
      <c r="C33" s="3" t="s">
        <v>33</v>
      </c>
      <c r="D33" s="3" t="s">
        <v>16</v>
      </c>
      <c r="E33" s="4" t="s">
        <v>36</v>
      </c>
      <c r="F33" s="5">
        <v>35</v>
      </c>
      <c r="G33" s="5">
        <v>35</v>
      </c>
    </row>
    <row r="34" spans="2:7" ht="30" customHeight="1" x14ac:dyDescent="0.3">
      <c r="B34" s="3"/>
      <c r="C34" s="3" t="s">
        <v>39</v>
      </c>
      <c r="D34" s="3" t="s">
        <v>38</v>
      </c>
      <c r="E34" s="4" t="s">
        <v>90</v>
      </c>
      <c r="F34" s="5" t="s">
        <v>91</v>
      </c>
      <c r="G34" s="5">
        <v>185</v>
      </c>
    </row>
    <row r="35" spans="2:7" ht="30" customHeight="1" x14ac:dyDescent="0.3">
      <c r="B35" s="3"/>
      <c r="C35" s="3" t="s">
        <v>40</v>
      </c>
      <c r="D35" s="3" t="s">
        <v>10</v>
      </c>
      <c r="E35" s="4">
        <v>2</v>
      </c>
      <c r="F35" s="5">
        <v>55</v>
      </c>
      <c r="G35" s="5">
        <f>IFERROR(SUM(Список_покупок[Количество (шт или кг)]*Список_покупок[Цена за 1 ед]), "")</f>
        <v>110</v>
      </c>
    </row>
    <row r="36" spans="2:7" ht="30" customHeight="1" x14ac:dyDescent="0.3">
      <c r="B36" s="3"/>
      <c r="C36" s="3" t="s">
        <v>41</v>
      </c>
      <c r="D36" s="3" t="s">
        <v>10</v>
      </c>
      <c r="E36" s="4">
        <v>2</v>
      </c>
      <c r="F36" s="5">
        <v>55</v>
      </c>
      <c r="G36" s="5">
        <f>IFERROR(SUM(Список_покупок[Количество (шт или кг)]*Список_покупок[Цена за 1 ед]), "")</f>
        <v>110</v>
      </c>
    </row>
    <row r="37" spans="2:7" ht="30" customHeight="1" x14ac:dyDescent="0.3">
      <c r="B37" s="3"/>
      <c r="C37" s="3" t="s">
        <v>42</v>
      </c>
      <c r="D37" s="3" t="s">
        <v>10</v>
      </c>
      <c r="E37" s="4" t="s">
        <v>96</v>
      </c>
      <c r="F37" s="5">
        <v>90</v>
      </c>
      <c r="G37" s="5">
        <v>90</v>
      </c>
    </row>
    <row r="38" spans="2:7" ht="30" customHeight="1" x14ac:dyDescent="0.3">
      <c r="B38" s="3"/>
      <c r="C38" s="3" t="s">
        <v>92</v>
      </c>
      <c r="D38" s="3" t="s">
        <v>10</v>
      </c>
      <c r="E38" s="4">
        <v>1</v>
      </c>
      <c r="F38" s="5">
        <v>110</v>
      </c>
      <c r="G38" s="5">
        <f>IFERROR(SUM(Список_покупок[Количество (шт или кг)]*Список_покупок[Цена за 1 ед]), "")</f>
        <v>110</v>
      </c>
    </row>
    <row r="39" spans="2:7" ht="30" customHeight="1" x14ac:dyDescent="0.3">
      <c r="B39" s="3"/>
      <c r="C39" s="3" t="s">
        <v>73</v>
      </c>
      <c r="D39" s="3" t="s">
        <v>10</v>
      </c>
      <c r="E39" s="4" t="s">
        <v>97</v>
      </c>
      <c r="F39" s="5">
        <v>270</v>
      </c>
      <c r="G39" s="5" t="str">
        <f>IFERROR(SUM(Список_покупок[Количество (шт или кг)]*Список_покупок[Цена за 1 ед]), "")</f>
        <v/>
      </c>
    </row>
    <row r="40" spans="2:7" ht="30" customHeight="1" x14ac:dyDescent="0.3">
      <c r="B40" s="3"/>
      <c r="C40" s="3" t="s">
        <v>49</v>
      </c>
      <c r="D40" s="3" t="s">
        <v>45</v>
      </c>
      <c r="E40" s="4" t="s">
        <v>109</v>
      </c>
      <c r="F40" s="5">
        <v>40</v>
      </c>
      <c r="G40" s="5">
        <v>40</v>
      </c>
    </row>
    <row r="41" spans="2:7" ht="30" customHeight="1" x14ac:dyDescent="0.3">
      <c r="B41" s="3"/>
      <c r="C41" s="3" t="s">
        <v>50</v>
      </c>
      <c r="D41" s="3" t="s">
        <v>45</v>
      </c>
      <c r="E41" s="4">
        <v>1</v>
      </c>
      <c r="F41" s="5">
        <v>9</v>
      </c>
      <c r="G41" s="5">
        <f>IFERROR(SUM(Список_покупок[Количество (шт или кг)]*Список_покупок[Цена за 1 ед]), "")</f>
        <v>9</v>
      </c>
    </row>
    <row r="42" spans="2:7" ht="30" customHeight="1" x14ac:dyDescent="0.3">
      <c r="B42" s="3"/>
      <c r="C42" s="3" t="s">
        <v>98</v>
      </c>
      <c r="D42" s="3" t="s">
        <v>45</v>
      </c>
      <c r="E42" s="4" t="s">
        <v>99</v>
      </c>
      <c r="F42" s="5">
        <v>170</v>
      </c>
      <c r="G42" s="5">
        <v>170</v>
      </c>
    </row>
    <row r="43" spans="2:7" ht="30" customHeight="1" x14ac:dyDescent="0.3">
      <c r="B43" s="3"/>
      <c r="C43" s="3" t="s">
        <v>100</v>
      </c>
      <c r="D43" s="3" t="s">
        <v>45</v>
      </c>
      <c r="E43" s="4" t="s">
        <v>101</v>
      </c>
      <c r="F43" s="5">
        <v>30</v>
      </c>
      <c r="G43" s="5">
        <v>30</v>
      </c>
    </row>
    <row r="44" spans="2:7" ht="30" customHeight="1" x14ac:dyDescent="0.3">
      <c r="B44" s="3"/>
      <c r="C44" s="3" t="s">
        <v>102</v>
      </c>
      <c r="D44" s="3" t="s">
        <v>45</v>
      </c>
      <c r="E44" s="4" t="s">
        <v>103</v>
      </c>
      <c r="F44" s="5">
        <v>35</v>
      </c>
      <c r="G44" s="5">
        <v>35</v>
      </c>
    </row>
    <row r="45" spans="2:7" ht="30" customHeight="1" x14ac:dyDescent="0.3">
      <c r="B45" s="3"/>
      <c r="C45" s="3" t="s">
        <v>51</v>
      </c>
      <c r="D45" s="3" t="s">
        <v>45</v>
      </c>
      <c r="E45" s="4" t="s">
        <v>85</v>
      </c>
      <c r="F45" s="5">
        <v>45</v>
      </c>
      <c r="G45" s="5">
        <v>45</v>
      </c>
    </row>
    <row r="46" spans="2:7" ht="30" customHeight="1" x14ac:dyDescent="0.3">
      <c r="B46" s="3"/>
      <c r="C46" s="3" t="s">
        <v>104</v>
      </c>
      <c r="D46" s="3" t="s">
        <v>71</v>
      </c>
      <c r="E46" s="4" t="s">
        <v>105</v>
      </c>
      <c r="F46" s="5">
        <v>300</v>
      </c>
      <c r="G46" s="5">
        <v>300</v>
      </c>
    </row>
    <row r="47" spans="2:7" ht="30" customHeight="1" x14ac:dyDescent="0.3">
      <c r="B47" s="3"/>
      <c r="C47" s="3" t="s">
        <v>48</v>
      </c>
      <c r="D47" s="3" t="s">
        <v>11</v>
      </c>
      <c r="E47" s="4">
        <v>1</v>
      </c>
      <c r="F47" s="5">
        <v>26</v>
      </c>
      <c r="G47" s="5">
        <f>IFERROR(SUM(Список_покупок[Количество (шт или кг)]*Список_покупок[Цена за 1 ед]), "")</f>
        <v>26</v>
      </c>
    </row>
    <row r="48" spans="2:7" ht="30" customHeight="1" x14ac:dyDescent="0.3">
      <c r="B48" s="3"/>
      <c r="C48" s="3" t="s">
        <v>52</v>
      </c>
      <c r="D48" s="3" t="s">
        <v>11</v>
      </c>
      <c r="E48" s="4">
        <v>2</v>
      </c>
      <c r="F48" s="5">
        <v>35</v>
      </c>
      <c r="G48" s="5">
        <f>IFERROR(SUM(Список_покупок[Количество (шт или кг)]*Список_покупок[Цена за 1 ед]), "")</f>
        <v>70</v>
      </c>
    </row>
    <row r="49" spans="2:7" ht="30" customHeight="1" x14ac:dyDescent="0.3">
      <c r="B49" s="3"/>
      <c r="C49" s="3" t="s">
        <v>53</v>
      </c>
      <c r="D49" s="3" t="s">
        <v>46</v>
      </c>
      <c r="E49" s="4" t="s">
        <v>106</v>
      </c>
      <c r="F49" s="5">
        <v>88</v>
      </c>
      <c r="G49" s="5">
        <v>88</v>
      </c>
    </row>
    <row r="50" spans="2:7" ht="30" customHeight="1" x14ac:dyDescent="0.3">
      <c r="B50" s="3"/>
      <c r="C50" s="3" t="s">
        <v>54</v>
      </c>
      <c r="D50" s="3" t="s">
        <v>46</v>
      </c>
      <c r="E50" s="4">
        <v>2</v>
      </c>
      <c r="F50" s="5">
        <v>11</v>
      </c>
      <c r="G50" s="5">
        <f>IFERROR(SUM(Список_покупок[Количество (шт или кг)]*Список_покупок[Цена за 1 ед]), "")</f>
        <v>22</v>
      </c>
    </row>
    <row r="51" spans="2:7" ht="30" customHeight="1" x14ac:dyDescent="0.3">
      <c r="B51" s="3"/>
      <c r="C51" s="3" t="s">
        <v>55</v>
      </c>
      <c r="D51" s="3" t="s">
        <v>46</v>
      </c>
      <c r="E51" s="4">
        <v>2</v>
      </c>
      <c r="F51" s="5">
        <v>9</v>
      </c>
      <c r="G51" s="5">
        <f>IFERROR(SUM(Список_покупок[Количество (шт или кг)]*Список_покупок[Цена за 1 ед]), "")</f>
        <v>18</v>
      </c>
    </row>
    <row r="52" spans="2:7" ht="30" customHeight="1" x14ac:dyDescent="0.3">
      <c r="B52" s="3"/>
      <c r="C52" s="3" t="s">
        <v>56</v>
      </c>
      <c r="D52" s="3" t="s">
        <v>46</v>
      </c>
      <c r="E52" s="4">
        <v>2</v>
      </c>
      <c r="F52" s="5">
        <v>11</v>
      </c>
      <c r="G52" s="5">
        <f>IFERROR(SUM(Список_покупок[Количество (шт или кг)]*Список_покупок[Цена за 1 ед]), "")</f>
        <v>22</v>
      </c>
    </row>
    <row r="53" spans="2:7" ht="30" customHeight="1" x14ac:dyDescent="0.3">
      <c r="B53" s="3"/>
      <c r="C53" s="3" t="s">
        <v>57</v>
      </c>
      <c r="D53" s="3" t="s">
        <v>46</v>
      </c>
      <c r="E53" s="4" t="s">
        <v>108</v>
      </c>
      <c r="F53" s="5">
        <v>42</v>
      </c>
      <c r="G53" s="5">
        <v>42</v>
      </c>
    </row>
    <row r="54" spans="2:7" ht="30" customHeight="1" x14ac:dyDescent="0.3">
      <c r="B54" s="3"/>
      <c r="C54" s="3" t="s">
        <v>58</v>
      </c>
      <c r="D54" s="3" t="s">
        <v>46</v>
      </c>
      <c r="E54" s="4" t="s">
        <v>107</v>
      </c>
      <c r="F54" s="5">
        <v>23</v>
      </c>
      <c r="G54" s="5">
        <v>23</v>
      </c>
    </row>
    <row r="55" spans="2:7" ht="30" customHeight="1" x14ac:dyDescent="0.3">
      <c r="B55" s="3"/>
      <c r="C55" s="3" t="s">
        <v>61</v>
      </c>
      <c r="D55" s="3" t="s">
        <v>47</v>
      </c>
      <c r="E55" s="4" t="s">
        <v>110</v>
      </c>
      <c r="F55" s="5">
        <v>250</v>
      </c>
      <c r="G55" s="5">
        <v>150</v>
      </c>
    </row>
    <row r="56" spans="2:7" ht="30" customHeight="1" x14ac:dyDescent="0.3">
      <c r="B56" s="3"/>
      <c r="C56" s="3" t="s">
        <v>59</v>
      </c>
      <c r="D56" s="3" t="s">
        <v>47</v>
      </c>
      <c r="E56" s="4" t="s">
        <v>111</v>
      </c>
      <c r="F56" s="5" t="s">
        <v>112</v>
      </c>
      <c r="G56" s="5">
        <v>100</v>
      </c>
    </row>
    <row r="57" spans="2:7" ht="30" customHeight="1" x14ac:dyDescent="0.3">
      <c r="B57" s="3"/>
      <c r="C57" s="3" t="s">
        <v>60</v>
      </c>
      <c r="D57" s="3" t="s">
        <v>17</v>
      </c>
      <c r="E57" s="4">
        <v>1</v>
      </c>
      <c r="F57" s="5"/>
      <c r="G57" s="5">
        <f>IFERROR(SUM(Список_покупок[Количество (шт или кг)]*Список_покупок[Цена за 1 ед]), "")</f>
        <v>0</v>
      </c>
    </row>
    <row r="58" spans="2:7" ht="30" customHeight="1" x14ac:dyDescent="0.3">
      <c r="B58" s="3"/>
      <c r="C58" s="3" t="s">
        <v>12</v>
      </c>
      <c r="D58" s="3" t="s">
        <v>17</v>
      </c>
      <c r="E58" s="4" t="s">
        <v>62</v>
      </c>
      <c r="F58" s="5"/>
      <c r="G58" s="5" t="str">
        <f>IFERROR(SUM(Список_покупок[Количество (шт или кг)]*Список_покупок[Цена за 1 ед]), "")</f>
        <v/>
      </c>
    </row>
    <row r="59" spans="2:7" ht="30" customHeight="1" x14ac:dyDescent="0.3">
      <c r="B59" s="3"/>
      <c r="C59" s="3"/>
      <c r="D59" s="3"/>
      <c r="E59" s="3"/>
      <c r="F59" s="3"/>
      <c r="G59" s="6">
        <f>SUBTOTAL(109,Список_покупок[Итоговая стоимость])</f>
        <v>6231</v>
      </c>
    </row>
  </sheetData>
  <mergeCells count="2">
    <mergeCell ref="B2:C2"/>
    <mergeCell ref="B1:G1"/>
  </mergeCells>
  <phoneticPr fontId="1" type="noConversion"/>
  <dataValidations count="10">
    <dataValidation allowBlank="1" showInputMessage="1" showErrorMessage="1" prompt="С помощью этой таблицы вы можете создать список продуктов с указанием их количества и цен. В столбце &quot;Куплено&quot; отмечайте статус покупки." sqref="A1"/>
    <dataValidation allowBlank="1" showInputMessage="1" showErrorMessage="1" prompt="В этой ячейке указывается заголовок листа." sqref="B1"/>
    <dataValidation allowBlank="1" showInputMessage="1" showErrorMessage="1" prompt="Введите дату в этой ячейке." sqref="B2 D2"/>
    <dataValidation allowBlank="1" showInputMessage="1" showErrorMessage="1" prompt="В этом столбце выберите &quot;Да&quot; или &quot;Нет&quot;, чтобы отметить уже купленные товары. С помощью клавиш ALT+СТРЕЛКА ВНИЗ откройте раскрывающийся список, а затем подтвердите выбор клавишей ВВОД. Записи можно находить с помощью фильтров заголовка." sqref="B3:B4"/>
    <dataValidation allowBlank="1" showInputMessage="1" showErrorMessage="1" prompt="В столбце с этим заголовком введите товар." sqref="C3:C4"/>
    <dataValidation allowBlank="1" showInputMessage="1" showErrorMessage="1" prompt="В столбце с этим заголовком введите категорию." sqref="D3:D4"/>
    <dataValidation allowBlank="1" showInputMessage="1" showErrorMessage="1" prompt="В столбце с этим заголовком введите количество." sqref="E3:E4"/>
    <dataValidation allowBlank="1" showInputMessage="1" showErrorMessage="1" prompt="В столбце с этим заголовком введите цену." sqref="F3:F4"/>
    <dataValidation allowBlank="1" showInputMessage="1" showErrorMessage="1" prompt="В столбце с этим заголовком итоговая стоимость рассчитывается автоматически." sqref="G3:G4"/>
    <dataValidation type="list" errorStyle="warning" allowBlank="1" showInputMessage="1" showErrorMessage="1" error="Выберите в списке &quot;Да&quot; или &quot;Нет&quot;. Нажмите кнопку &quot;Отмена&quot;, а затем с помощью клавиш ALT+СТРЕЛКА ВНИЗ откройте раскрывающийся список и подтвердите выбор клавишей ВВОД." sqref="B5:B58">
      <formula1>"Да, Нет"</formula1>
    </dataValidation>
  </dataValidations>
  <printOptions horizontalCentered="1"/>
  <pageMargins left="0.5" right="0.5" top="0.6" bottom="0.6" header="0.5" footer="0.5"/>
  <pageSetup paperSize="9" scale="72" fitToHeight="0" orientation="portrait" r:id="rId1"/>
  <headerFooter differentFirst="1">
    <oddFooter>Page &amp;P of &amp;N</oddFooter>
  </headerFooter>
  <ignoredErrors>
    <ignoredError sqref="G8 G14 G57:G58 G47 G5 G38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Список покупок</vt:lpstr>
      <vt:lpstr>'Список покупок'!Заголовки_для_печати</vt:lpstr>
      <vt:lpstr>Заголовок_столбца_1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Я</dc:creator>
  <cp:lastModifiedBy>Я</cp:lastModifiedBy>
  <dcterms:created xsi:type="dcterms:W3CDTF">2017-02-13T09:49:55Z</dcterms:created>
  <dcterms:modified xsi:type="dcterms:W3CDTF">2020-12-16T07:49:49Z</dcterms:modified>
</cp:coreProperties>
</file>